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Arkusz1" sheetId="1" r:id="rId1"/>
  </sheets>
  <definedNames>
    <definedName name="_xlnm.Print_Area" localSheetId="0">Arkusz1!$A$1:$I$30</definedName>
  </definedNames>
  <calcPr calcId="152511"/>
</workbook>
</file>

<file path=xl/calcChain.xml><?xml version="1.0" encoding="utf-8"?>
<calcChain xmlns="http://schemas.openxmlformats.org/spreadsheetml/2006/main">
  <c r="H30" i="1" l="1"/>
  <c r="I30" i="1" l="1"/>
  <c r="E21" i="1"/>
  <c r="E30" i="1" s="1"/>
  <c r="L30" i="1" l="1"/>
</calcChain>
</file>

<file path=xl/sharedStrings.xml><?xml version="1.0" encoding="utf-8"?>
<sst xmlns="http://schemas.openxmlformats.org/spreadsheetml/2006/main" count="61" uniqueCount="53">
  <si>
    <t>rozdział</t>
  </si>
  <si>
    <t>paragraf</t>
  </si>
  <si>
    <t>zmiana</t>
  </si>
  <si>
    <t>Dochody</t>
  </si>
  <si>
    <t>Wydatki</t>
  </si>
  <si>
    <t>01043</t>
  </si>
  <si>
    <t>92601</t>
  </si>
  <si>
    <t>60017</t>
  </si>
  <si>
    <t>Rozdział środków GKRPAl. na programy dla stowarzyszeń do łącznej kwoty 45 000 (ogółem kwota z decyzji 105 593 UG, 6 342 GOPS)</t>
  </si>
  <si>
    <t>1,5% na izby rolnicze</t>
  </si>
  <si>
    <t>01095</t>
  </si>
  <si>
    <t>zmiana klasyfikacji dot. FS Helenów z par. 303 na 440</t>
  </si>
  <si>
    <t>zmiana kwoty na odpady (kwota z kalkulacji + 80 000 zł. na zobowiązania z 2024)</t>
  </si>
  <si>
    <t>90002</t>
  </si>
  <si>
    <t>0490</t>
  </si>
  <si>
    <t>zmiana klasyfikacji budżetowej 75412/302 na 75412/421 FS Orońsko</t>
  </si>
  <si>
    <t>zmiana klasyfikacji rezerwa kryzysowa na bieżące</t>
  </si>
  <si>
    <t>60020</t>
  </si>
  <si>
    <t>Cyberbezp.samorząd wydatki + 33181,30, przychody +18727,50 różnica  wydatki +14 453,80</t>
  </si>
  <si>
    <t>72095</t>
  </si>
  <si>
    <t>Przychody</t>
  </si>
  <si>
    <t>60013</t>
  </si>
  <si>
    <t>90005</t>
  </si>
  <si>
    <t>90015</t>
  </si>
  <si>
    <t>z rezerwy na wynagrodzenia 75818/481   -6400  do 75023/401     +6400</t>
  </si>
  <si>
    <t>zmniejszenie wydatków na wyceny</t>
  </si>
  <si>
    <t>70005</t>
  </si>
  <si>
    <t>60016</t>
  </si>
  <si>
    <t>Budowa lokalnego centrum integracyjnego w Wałsnowie</t>
  </si>
  <si>
    <t>92109</t>
  </si>
  <si>
    <t>Propagowanie polistyki prorodzinnej poprzez wykonanie projektu placu zabaw i wytyczenie terenu w Chronówku</t>
  </si>
  <si>
    <t>01044</t>
  </si>
  <si>
    <t>Przebudowa skrzyżowania drogi wojewódzkiej Nr 735 z drogą powiatową 
Nr 3562W w miejscowości Orońsko</t>
  </si>
  <si>
    <t>Budowa sieci kanalizacji sanitarnej w Orońsku obejmująca ulice Górną 
i Starowiejską</t>
  </si>
  <si>
    <t>Przebudowa ul. Osiedlowej w Orońsku od ul. Brandta do ul. Górnej wraz 
z odcinkiem ul. Szkolnej</t>
  </si>
  <si>
    <t>Nabycie części nieruchomości stanowiącej działkę ewidencyjną nr 82/2 
w obrębie 0012 Orońsko, gmina Orońsko</t>
  </si>
  <si>
    <t>Rozwój Szydłowieckiego Klastra Energii wraz z opracowaniem koncepcji rozwoju</t>
  </si>
  <si>
    <t>Budowa oświetlenia ulicznego w Orońsku ul. Christianiego</t>
  </si>
  <si>
    <t>Rozbudowa świetlicy w miejscowości Łaziska</t>
  </si>
  <si>
    <t>Budowa wiaty w Dobrucie</t>
  </si>
  <si>
    <t>Działka 67/4 w Tomaszowie pod plac zabaw przy świetlicy (wycena + akt notarialny )</t>
  </si>
  <si>
    <t>Nabycie działki nr 195 w Śniadkowie od  KOWR z przeznaczeniem na budowę ujęcia wody (wycena + akt)</t>
  </si>
  <si>
    <t>Nabycie działki 275/2 w Tomaszowie od  KOWR z przeznaczeniem na cele kulturalne tj. budowa placu zabaw (wycena + akt)</t>
  </si>
  <si>
    <t>Zwiększenie kwoty kredytu</t>
  </si>
  <si>
    <t>303/440</t>
  </si>
  <si>
    <t>75412</t>
  </si>
  <si>
    <t>302/421</t>
  </si>
  <si>
    <t>75818</t>
  </si>
  <si>
    <t>680/481</t>
  </si>
  <si>
    <t>zdeklarowana odprawa emerytalna z rezerwy 75818/481  -42 000 do 75023/401  +42 000</t>
  </si>
  <si>
    <t>Zwiększenie niewykorzystanych środków UE - Cyberbezpieczny samorząd</t>
  </si>
  <si>
    <t>Razem</t>
  </si>
  <si>
    <t>Proponowane poprawki do budżetu na 2025 rok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</si>
</sst>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>
      <alignment vertical="center" wrapText="1"/>
    </xf>
    <xf numFmtId="4" fontId="0" fillId="0" borderId="0" xfId="0" applyNumberFormat="1"/>
    <xf numFmtId="4" fontId="0" fillId="0" borderId="0" xfId="0" applyNumberFormat="1" applyAlignment="1">
      <alignment horizontal="right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right" vertical="center"/>
    </xf>
    <xf numFmtId="0" fontId="0" fillId="0" borderId="0" xfId="0" applyAlignment="1">
      <alignment vertical="center"/>
    </xf>
    <xf numFmtId="4" fontId="0" fillId="0" borderId="0" xfId="0" applyNumberFormat="1" applyAlignment="1">
      <alignment vertical="center"/>
    </xf>
    <xf numFmtId="0" fontId="0" fillId="0" borderId="1" xfId="0" applyBorder="1" applyAlignment="1">
      <alignment vertical="center" wrapText="1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4" fontId="0" fillId="0" borderId="1" xfId="0" applyNumberFormat="1" applyBorder="1"/>
    <xf numFmtId="0" fontId="0" fillId="0" borderId="1" xfId="0" applyBorder="1" applyAlignment="1">
      <alignment vertical="center"/>
    </xf>
    <xf numFmtId="49" fontId="0" fillId="0" borderId="1" xfId="0" applyNumberFormat="1" applyBorder="1" applyAlignment="1">
      <alignment horizontal="center" vertical="center"/>
    </xf>
    <xf numFmtId="4" fontId="0" fillId="0" borderId="1" xfId="0" applyNumberFormat="1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4" fontId="0" fillId="0" borderId="1" xfId="0" applyNumberFormat="1" applyBorder="1" applyAlignment="1">
      <alignment vertical="center"/>
    </xf>
    <xf numFmtId="4" fontId="1" fillId="0" borderId="1" xfId="0" applyNumberFormat="1" applyFont="1" applyBorder="1"/>
    <xf numFmtId="4" fontId="0" fillId="0" borderId="1" xfId="0" applyNumberForma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right" vertical="center"/>
    </xf>
    <xf numFmtId="0" fontId="1" fillId="0" borderId="0" xfId="0" applyFont="1" applyAlignment="1">
      <alignment vertical="center" wrapText="1"/>
    </xf>
  </cellXfs>
  <cellStyles count="1"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"/>
  <sheetViews>
    <sheetView tabSelected="1" view="pageBreakPreview" zoomScale="124" zoomScaleNormal="100" zoomScaleSheetLayoutView="124" workbookViewId="0">
      <selection activeCell="K31" sqref="K31"/>
    </sheetView>
  </sheetViews>
  <sheetFormatPr defaultRowHeight="15" x14ac:dyDescent="0.25"/>
  <cols>
    <col min="1" max="1" width="3.140625" bestFit="1" customWidth="1"/>
    <col min="2" max="2" width="65.7109375" style="1" customWidth="1"/>
    <col min="3" max="4" width="9.140625" style="4"/>
    <col min="5" max="5" width="10.42578125" style="3" bestFit="1" customWidth="1"/>
    <col min="6" max="6" width="9.140625" style="4"/>
    <col min="7" max="7" width="9.140625" style="5"/>
    <col min="8" max="8" width="10.42578125" style="3" bestFit="1" customWidth="1"/>
    <col min="9" max="9" width="10.28515625" style="2" bestFit="1" customWidth="1"/>
    <col min="12" max="12" width="10.28515625" bestFit="1" customWidth="1"/>
  </cols>
  <sheetData>
    <row r="1" spans="1:9" x14ac:dyDescent="0.25">
      <c r="B1" s="29" t="s">
        <v>52</v>
      </c>
    </row>
    <row r="3" spans="1:9" x14ac:dyDescent="0.25">
      <c r="A3" s="23"/>
      <c r="B3" s="24"/>
      <c r="C3" s="22" t="s">
        <v>3</v>
      </c>
      <c r="D3" s="22"/>
      <c r="E3" s="22"/>
      <c r="F3" s="22" t="s">
        <v>4</v>
      </c>
      <c r="G3" s="22"/>
      <c r="H3" s="22"/>
      <c r="I3" s="20" t="s">
        <v>20</v>
      </c>
    </row>
    <row r="4" spans="1:9" x14ac:dyDescent="0.25">
      <c r="A4" s="23"/>
      <c r="B4" s="24"/>
      <c r="C4" s="12" t="s">
        <v>0</v>
      </c>
      <c r="D4" s="12" t="s">
        <v>1</v>
      </c>
      <c r="E4" s="21" t="s">
        <v>2</v>
      </c>
      <c r="F4" s="12" t="s">
        <v>0</v>
      </c>
      <c r="G4" s="13" t="s">
        <v>1</v>
      </c>
      <c r="H4" s="21" t="s">
        <v>2</v>
      </c>
      <c r="I4" s="14"/>
    </row>
    <row r="5" spans="1:9" s="9" customFormat="1" ht="30" x14ac:dyDescent="0.25">
      <c r="A5" s="15">
        <v>1</v>
      </c>
      <c r="B5" s="11" t="s">
        <v>41</v>
      </c>
      <c r="C5" s="16"/>
      <c r="D5" s="16"/>
      <c r="E5" s="17"/>
      <c r="F5" s="16" t="s">
        <v>5</v>
      </c>
      <c r="G5" s="18">
        <v>6050</v>
      </c>
      <c r="H5" s="17">
        <v>2400</v>
      </c>
      <c r="I5" s="19"/>
    </row>
    <row r="6" spans="1:9" s="9" customFormat="1" ht="30" x14ac:dyDescent="0.25">
      <c r="A6" s="15">
        <v>2</v>
      </c>
      <c r="B6" s="11" t="s">
        <v>33</v>
      </c>
      <c r="C6" s="16"/>
      <c r="D6" s="16"/>
      <c r="E6" s="17"/>
      <c r="F6" s="16" t="s">
        <v>31</v>
      </c>
      <c r="G6" s="18">
        <v>6050</v>
      </c>
      <c r="H6" s="17">
        <v>180000</v>
      </c>
      <c r="I6" s="19"/>
    </row>
    <row r="7" spans="1:9" s="9" customFormat="1" ht="45" x14ac:dyDescent="0.25">
      <c r="A7" s="15">
        <v>3</v>
      </c>
      <c r="B7" s="11" t="s">
        <v>32</v>
      </c>
      <c r="C7" s="16"/>
      <c r="D7" s="16"/>
      <c r="E7" s="17"/>
      <c r="F7" s="16" t="s">
        <v>21</v>
      </c>
      <c r="G7" s="18">
        <v>6300</v>
      </c>
      <c r="H7" s="17">
        <v>5000</v>
      </c>
      <c r="I7" s="19"/>
    </row>
    <row r="8" spans="1:9" s="9" customFormat="1" ht="45" x14ac:dyDescent="0.25">
      <c r="A8" s="15">
        <v>4</v>
      </c>
      <c r="B8" s="11" t="s">
        <v>34</v>
      </c>
      <c r="C8" s="16"/>
      <c r="D8" s="16"/>
      <c r="E8" s="17"/>
      <c r="F8" s="16" t="s">
        <v>27</v>
      </c>
      <c r="G8" s="18">
        <v>6050</v>
      </c>
      <c r="H8" s="17">
        <v>13500</v>
      </c>
      <c r="I8" s="19"/>
    </row>
    <row r="9" spans="1:9" s="9" customFormat="1" ht="30" x14ac:dyDescent="0.25">
      <c r="A9" s="15">
        <v>5</v>
      </c>
      <c r="B9" s="11" t="s">
        <v>35</v>
      </c>
      <c r="C9" s="16"/>
      <c r="D9" s="16"/>
      <c r="E9" s="17"/>
      <c r="F9" s="16" t="s">
        <v>7</v>
      </c>
      <c r="G9" s="18">
        <v>6050</v>
      </c>
      <c r="H9" s="17">
        <v>22000</v>
      </c>
      <c r="I9" s="19"/>
    </row>
    <row r="10" spans="1:9" s="9" customFormat="1" x14ac:dyDescent="0.25">
      <c r="A10" s="15">
        <v>6</v>
      </c>
      <c r="B10" s="11" t="s">
        <v>39</v>
      </c>
      <c r="C10" s="16"/>
      <c r="D10" s="16"/>
      <c r="E10" s="17"/>
      <c r="F10" s="16" t="s">
        <v>17</v>
      </c>
      <c r="G10" s="18">
        <v>6050</v>
      </c>
      <c r="H10" s="17">
        <v>1000</v>
      </c>
      <c r="I10" s="19"/>
    </row>
    <row r="11" spans="1:9" s="9" customFormat="1" ht="30" x14ac:dyDescent="0.25">
      <c r="A11" s="15">
        <v>7</v>
      </c>
      <c r="B11" s="11" t="s">
        <v>36</v>
      </c>
      <c r="C11" s="16"/>
      <c r="D11" s="16"/>
      <c r="E11" s="17"/>
      <c r="F11" s="16" t="s">
        <v>22</v>
      </c>
      <c r="G11" s="18">
        <v>6629</v>
      </c>
      <c r="H11" s="17">
        <v>6001.26</v>
      </c>
      <c r="I11" s="19"/>
    </row>
    <row r="12" spans="1:9" s="9" customFormat="1" x14ac:dyDescent="0.25">
      <c r="A12" s="15">
        <v>8</v>
      </c>
      <c r="B12" s="11" t="s">
        <v>37</v>
      </c>
      <c r="C12" s="16"/>
      <c r="D12" s="16"/>
      <c r="E12" s="17"/>
      <c r="F12" s="16" t="s">
        <v>23</v>
      </c>
      <c r="G12" s="18">
        <v>6050</v>
      </c>
      <c r="H12" s="17">
        <v>500</v>
      </c>
      <c r="I12" s="19"/>
    </row>
    <row r="13" spans="1:9" s="9" customFormat="1" x14ac:dyDescent="0.25">
      <c r="A13" s="15">
        <v>9</v>
      </c>
      <c r="B13" s="11" t="s">
        <v>28</v>
      </c>
      <c r="C13" s="16"/>
      <c r="D13" s="16"/>
      <c r="E13" s="17"/>
      <c r="F13" s="16" t="s">
        <v>29</v>
      </c>
      <c r="G13" s="18">
        <v>6050</v>
      </c>
      <c r="H13" s="17">
        <v>50000</v>
      </c>
      <c r="I13" s="19"/>
    </row>
    <row r="14" spans="1:9" s="9" customFormat="1" x14ac:dyDescent="0.25">
      <c r="A14" s="15">
        <v>10</v>
      </c>
      <c r="B14" s="11" t="s">
        <v>38</v>
      </c>
      <c r="C14" s="16"/>
      <c r="D14" s="16"/>
      <c r="E14" s="17"/>
      <c r="F14" s="16" t="s">
        <v>29</v>
      </c>
      <c r="G14" s="18">
        <v>6050</v>
      </c>
      <c r="H14" s="17">
        <v>90000</v>
      </c>
      <c r="I14" s="19"/>
    </row>
    <row r="15" spans="1:9" s="9" customFormat="1" ht="30" x14ac:dyDescent="0.25">
      <c r="A15" s="15">
        <v>11</v>
      </c>
      <c r="B15" s="11" t="s">
        <v>30</v>
      </c>
      <c r="C15" s="16"/>
      <c r="D15" s="16"/>
      <c r="E15" s="17"/>
      <c r="F15" s="16" t="s">
        <v>6</v>
      </c>
      <c r="G15" s="18">
        <v>6050</v>
      </c>
      <c r="H15" s="17">
        <v>11500</v>
      </c>
      <c r="I15" s="19"/>
    </row>
    <row r="16" spans="1:9" s="9" customFormat="1" ht="30" x14ac:dyDescent="0.25">
      <c r="A16" s="15">
        <v>12</v>
      </c>
      <c r="B16" s="11" t="s">
        <v>40</v>
      </c>
      <c r="C16" s="16"/>
      <c r="D16" s="16"/>
      <c r="E16" s="17"/>
      <c r="F16" s="16" t="s">
        <v>6</v>
      </c>
      <c r="G16" s="18">
        <v>6050</v>
      </c>
      <c r="H16" s="17">
        <v>2400</v>
      </c>
      <c r="I16" s="19"/>
    </row>
    <row r="17" spans="1:12" s="9" customFormat="1" ht="30" x14ac:dyDescent="0.25">
      <c r="A17" s="15">
        <v>13</v>
      </c>
      <c r="B17" s="11" t="s">
        <v>42</v>
      </c>
      <c r="C17" s="16"/>
      <c r="D17" s="16"/>
      <c r="E17" s="17"/>
      <c r="F17" s="16" t="s">
        <v>6</v>
      </c>
      <c r="G17" s="18">
        <v>6050</v>
      </c>
      <c r="H17" s="17">
        <v>2400</v>
      </c>
      <c r="I17" s="19"/>
    </row>
    <row r="18" spans="1:12" s="9" customFormat="1" x14ac:dyDescent="0.25">
      <c r="A18" s="15">
        <v>14</v>
      </c>
      <c r="B18" s="11" t="s">
        <v>9</v>
      </c>
      <c r="C18" s="16"/>
      <c r="D18" s="16"/>
      <c r="E18" s="17"/>
      <c r="F18" s="16" t="s">
        <v>10</v>
      </c>
      <c r="G18" s="18">
        <v>2850</v>
      </c>
      <c r="H18" s="17">
        <v>3300</v>
      </c>
      <c r="I18" s="19"/>
    </row>
    <row r="19" spans="1:12" s="9" customFormat="1" x14ac:dyDescent="0.25">
      <c r="A19" s="15">
        <v>15</v>
      </c>
      <c r="B19" s="11" t="s">
        <v>25</v>
      </c>
      <c r="C19" s="16"/>
      <c r="D19" s="16"/>
      <c r="E19" s="17"/>
      <c r="F19" s="16" t="s">
        <v>26</v>
      </c>
      <c r="G19" s="18">
        <v>4390</v>
      </c>
      <c r="H19" s="17">
        <v>-9455.06</v>
      </c>
      <c r="I19" s="19"/>
    </row>
    <row r="20" spans="1:12" s="9" customFormat="1" ht="30" x14ac:dyDescent="0.25">
      <c r="A20" s="15">
        <v>16</v>
      </c>
      <c r="B20" s="11" t="s">
        <v>18</v>
      </c>
      <c r="C20" s="16"/>
      <c r="D20" s="16"/>
      <c r="E20" s="17"/>
      <c r="F20" s="16" t="s">
        <v>19</v>
      </c>
      <c r="G20" s="18"/>
      <c r="H20" s="17">
        <v>33181.300000000003</v>
      </c>
      <c r="I20" s="19"/>
    </row>
    <row r="21" spans="1:12" s="9" customFormat="1" ht="30" x14ac:dyDescent="0.25">
      <c r="A21" s="15">
        <v>17</v>
      </c>
      <c r="B21" s="11" t="s">
        <v>12</v>
      </c>
      <c r="C21" s="16" t="s">
        <v>13</v>
      </c>
      <c r="D21" s="16" t="s">
        <v>14</v>
      </c>
      <c r="E21" s="17">
        <f>80000+58927.29</f>
        <v>138927.29</v>
      </c>
      <c r="F21" s="16" t="s">
        <v>13</v>
      </c>
      <c r="G21" s="18">
        <v>4300</v>
      </c>
      <c r="H21" s="17">
        <v>138927.29</v>
      </c>
      <c r="I21" s="19"/>
    </row>
    <row r="22" spans="1:12" s="9" customFormat="1" ht="30" x14ac:dyDescent="0.25">
      <c r="A22" s="15">
        <v>18</v>
      </c>
      <c r="B22" s="11" t="s">
        <v>8</v>
      </c>
      <c r="C22" s="16"/>
      <c r="D22" s="16"/>
      <c r="E22" s="17"/>
      <c r="F22" s="16"/>
      <c r="G22" s="18"/>
      <c r="H22" s="17"/>
      <c r="I22" s="19"/>
    </row>
    <row r="23" spans="1:12" s="9" customFormat="1" x14ac:dyDescent="0.25">
      <c r="A23" s="15">
        <v>19</v>
      </c>
      <c r="B23" s="11" t="s">
        <v>11</v>
      </c>
      <c r="C23" s="16"/>
      <c r="D23" s="16"/>
      <c r="E23" s="17"/>
      <c r="F23" s="16" t="s">
        <v>26</v>
      </c>
      <c r="G23" s="18" t="s">
        <v>44</v>
      </c>
      <c r="H23" s="17"/>
      <c r="I23" s="19"/>
    </row>
    <row r="24" spans="1:12" s="9" customFormat="1" x14ac:dyDescent="0.25">
      <c r="A24" s="15">
        <v>20</v>
      </c>
      <c r="B24" s="11" t="s">
        <v>15</v>
      </c>
      <c r="C24" s="16"/>
      <c r="D24" s="16"/>
      <c r="E24" s="17"/>
      <c r="F24" s="16" t="s">
        <v>45</v>
      </c>
      <c r="G24" s="18" t="s">
        <v>46</v>
      </c>
      <c r="H24" s="17"/>
      <c r="I24" s="19"/>
    </row>
    <row r="25" spans="1:12" s="9" customFormat="1" x14ac:dyDescent="0.25">
      <c r="A25" s="15">
        <v>21</v>
      </c>
      <c r="B25" s="11" t="s">
        <v>16</v>
      </c>
      <c r="C25" s="16"/>
      <c r="D25" s="16"/>
      <c r="E25" s="17"/>
      <c r="F25" s="16" t="s">
        <v>47</v>
      </c>
      <c r="G25" s="18" t="s">
        <v>48</v>
      </c>
      <c r="H25" s="17"/>
      <c r="I25" s="19"/>
    </row>
    <row r="26" spans="1:12" s="9" customFormat="1" x14ac:dyDescent="0.25">
      <c r="A26" s="15">
        <v>22</v>
      </c>
      <c r="B26" s="11" t="s">
        <v>24</v>
      </c>
      <c r="C26" s="16"/>
      <c r="D26" s="16"/>
      <c r="E26" s="17"/>
      <c r="F26" s="16"/>
      <c r="G26" s="18"/>
      <c r="H26" s="17"/>
      <c r="I26" s="19"/>
    </row>
    <row r="27" spans="1:12" s="9" customFormat="1" ht="30" x14ac:dyDescent="0.25">
      <c r="A27" s="15">
        <v>23</v>
      </c>
      <c r="B27" s="11" t="s">
        <v>49</v>
      </c>
      <c r="C27" s="16"/>
      <c r="D27" s="16"/>
      <c r="E27" s="17"/>
      <c r="F27" s="16"/>
      <c r="G27" s="18"/>
      <c r="H27" s="17"/>
      <c r="I27" s="19"/>
    </row>
    <row r="28" spans="1:12" s="9" customFormat="1" ht="30" x14ac:dyDescent="0.25">
      <c r="A28" s="15">
        <v>24</v>
      </c>
      <c r="B28" s="11" t="s">
        <v>50</v>
      </c>
      <c r="C28" s="16"/>
      <c r="D28" s="16"/>
      <c r="E28" s="17"/>
      <c r="F28" s="16"/>
      <c r="G28" s="18"/>
      <c r="H28" s="17"/>
      <c r="I28" s="19">
        <v>18727.5</v>
      </c>
    </row>
    <row r="29" spans="1:12" s="9" customFormat="1" x14ac:dyDescent="0.25">
      <c r="A29" s="15">
        <v>25</v>
      </c>
      <c r="B29" s="11" t="s">
        <v>43</v>
      </c>
      <c r="C29" s="16"/>
      <c r="D29" s="16"/>
      <c r="E29" s="17"/>
      <c r="F29" s="16"/>
      <c r="G29" s="18"/>
      <c r="H29" s="17"/>
      <c r="I29" s="19">
        <v>395000</v>
      </c>
    </row>
    <row r="30" spans="1:12" s="9" customFormat="1" x14ac:dyDescent="0.25">
      <c r="A30" s="25" t="s">
        <v>51</v>
      </c>
      <c r="B30" s="26"/>
      <c r="C30" s="27"/>
      <c r="D30" s="27"/>
      <c r="E30" s="28">
        <f>SUM(E6:E29)</f>
        <v>138927.29</v>
      </c>
      <c r="F30" s="28"/>
      <c r="G30" s="28"/>
      <c r="H30" s="28">
        <f>SUM(H5:H29)</f>
        <v>552654.79</v>
      </c>
      <c r="I30" s="28">
        <f>SUM(I6:I29)</f>
        <v>413727.5</v>
      </c>
      <c r="L30" s="10">
        <f>E30+I30-H30</f>
        <v>0</v>
      </c>
    </row>
    <row r="31" spans="1:12" s="9" customFormat="1" x14ac:dyDescent="0.25">
      <c r="B31" s="1"/>
      <c r="C31" s="6"/>
      <c r="D31" s="6"/>
      <c r="E31" s="8"/>
      <c r="F31" s="6"/>
      <c r="G31" s="7"/>
      <c r="H31" s="8"/>
      <c r="I31" s="10"/>
    </row>
    <row r="32" spans="1:12" s="9" customFormat="1" x14ac:dyDescent="0.25">
      <c r="B32" s="1"/>
      <c r="C32" s="6"/>
      <c r="D32" s="6"/>
      <c r="E32" s="8"/>
      <c r="F32" s="6"/>
      <c r="G32" s="7"/>
      <c r="H32" s="8"/>
      <c r="I32" s="10"/>
    </row>
    <row r="33" spans="2:9" s="9" customFormat="1" x14ac:dyDescent="0.25">
      <c r="B33" s="1"/>
      <c r="C33" s="6"/>
      <c r="D33" s="6"/>
      <c r="E33" s="8"/>
      <c r="F33" s="6"/>
      <c r="G33" s="7"/>
      <c r="H33" s="8"/>
      <c r="I33" s="10"/>
    </row>
    <row r="34" spans="2:9" s="9" customFormat="1" x14ac:dyDescent="0.25">
      <c r="B34" s="1"/>
      <c r="C34" s="6"/>
      <c r="D34" s="6"/>
      <c r="E34" s="8"/>
      <c r="F34" s="6"/>
      <c r="G34" s="7"/>
      <c r="H34" s="8"/>
      <c r="I34" s="10"/>
    </row>
    <row r="35" spans="2:9" s="9" customFormat="1" x14ac:dyDescent="0.25">
      <c r="B35" s="1"/>
      <c r="C35" s="6"/>
      <c r="D35" s="6"/>
      <c r="E35" s="8"/>
      <c r="F35" s="6"/>
      <c r="G35" s="7"/>
      <c r="H35" s="8"/>
      <c r="I35" s="10"/>
    </row>
    <row r="36" spans="2:9" s="9" customFormat="1" x14ac:dyDescent="0.25">
      <c r="B36" s="1"/>
      <c r="C36" s="6"/>
      <c r="D36" s="6"/>
      <c r="E36" s="8"/>
      <c r="F36" s="6"/>
      <c r="G36" s="7"/>
      <c r="H36" s="8"/>
      <c r="I36" s="10"/>
    </row>
  </sheetData>
  <mergeCells count="3">
    <mergeCell ref="C3:E3"/>
    <mergeCell ref="F3:H3"/>
    <mergeCell ref="A30:B30"/>
  </mergeCells>
  <pageMargins left="0.7" right="0.7" top="0.75" bottom="0.75" header="0.3" footer="0.3"/>
  <pageSetup paperSize="9" scale="72" orientation="landscape" r:id="rId1"/>
  <colBreaks count="1" manualBreakCount="1"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2024-12-23T10:47:31Z</dcterms:modified>
</cp:coreProperties>
</file>